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rgei\Downloads\"/>
    </mc:Choice>
  </mc:AlternateContent>
  <xr:revisionPtr revIDLastSave="0" documentId="13_ncr:1_{A1CB07A7-000A-4559-B043-37D04635108E}" xr6:coauthVersionLast="47" xr6:coauthVersionMax="47" xr10:uidLastSave="{00000000-0000-0000-0000-000000000000}"/>
  <bookViews>
    <workbookView xWindow="-110" yWindow="-110" windowWidth="19420" windowHeight="10300" xr2:uid="{1D2565DE-CBBA-4F12-83A2-A96248BFF80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J9" i="1" s="1"/>
  <c r="I8" i="1"/>
</calcChain>
</file>

<file path=xl/sharedStrings.xml><?xml version="1.0" encoding="utf-8"?>
<sst xmlns="http://schemas.openxmlformats.org/spreadsheetml/2006/main" count="21" uniqueCount="21">
  <si>
    <t>Tootenimetus</t>
  </si>
  <si>
    <t>Viide (aku tüüp)</t>
  </si>
  <si>
    <t>Kogus</t>
  </si>
  <si>
    <t>Toode</t>
  </si>
  <si>
    <t>1Ah hind km-ta, €*</t>
  </si>
  <si>
    <t>Pakkuja täidab valged/tühjad lahtrid</t>
  </si>
  <si>
    <t>Nimimahtuvus Ah</t>
  </si>
  <si>
    <t>(vastava tüübi akude kogus/ kogu minikonkursil tellitavate akude kogus) * 100</t>
  </si>
  <si>
    <t>Ah=ampertund</t>
  </si>
  <si>
    <t>Lubatud nimimahtuvus (Ah)</t>
  </si>
  <si>
    <t>Tootehind km-ta, €</t>
  </si>
  <si>
    <t>tootehind/nimimahtuvus</t>
  </si>
  <si>
    <t>Akude müügihind kokku:</t>
  </si>
  <si>
    <t>*Majanduslikult soodsaima pakkumuse leidmiseks kasutab hankija võrdluse koefitsienti, mille valem on: "1 Ah = toote hind km-ta/nimimahtuvus Ah", st hinnatakse nominaalväärtuseid mahtuvuse osas, hinnates akude tüübi ühiku maksumust 1Ah kohta. Seejärel antakse konkreetse aku osas madalaima "1Ah hind" väärtusega maksimaalse arvu punkte. Teised pakkumused saavad punkte arvutades valemiga: "madalaim väärtus" / "pakkumuse väärtus" * "osakaal".
Hindamisel erinevate akude tüüpide saadud punktid summeeritakse. Hankija tunnistab edukaks enim väärtuspunkte saanud pakkumuse ja sõlmib edukaks tunnistatud pakkumuse esitanud pakkujaga hankelepingu.</t>
  </si>
  <si>
    <t>Akude müügihind</t>
  </si>
  <si>
    <t xml:space="preserve">Hindamiskriteeriumi osakaal </t>
  </si>
  <si>
    <t xml:space="preserve">Lisa 1. Pakkumuse maksumuse vorm (tüüp 5) </t>
  </si>
  <si>
    <t>Hankija: Siseministeeriumi infotehnoloogia- ja arenduskeskus (70008440) 
Minikonkurss: Akude tüüp #5 ostmine
Pakkumuse maksumust hinnatakse - Ilma maksudeta</t>
  </si>
  <si>
    <t>Tüüp #5</t>
  </si>
  <si>
    <t>150-180Ah</t>
  </si>
  <si>
    <t>Enersys PowerSafe 12V155FS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</si>
</sst>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_-* #,##0.0\ [$€-425]_-;\-* #,##0.0\ [$€-425]_-;_-* &quot;-&quot;?\ [$€-425]_-;_-@_-"/>
  </numFmts>
  <fonts count="8" x14ac:knownFonts="1">
    <font>
      <sz val="11"/>
      <color theme="1"/>
      <name val="Calibri"/>
      <family val="2"/>
      <charset val="186"/>
      <scheme val="minor"/>
    </font>
    <font>
      <sz val="8"/>
      <name val="Calibri"/>
      <family val="2"/>
      <charset val="186"/>
      <scheme val="minor"/>
    </font>
    <font>
      <b/>
      <sz val="11"/>
      <color theme="1"/>
      <name val="Calibri"/>
      <family val="2"/>
      <charset val="186"/>
      <scheme val="minor"/>
    </font>
    <font>
      <b/>
      <sz val="12"/>
      <name val="Calibri"/>
      <family val="2"/>
      <charset val="186"/>
      <scheme val="minor"/>
    </font>
    <font>
      <sz val="12"/>
      <color theme="1"/>
      <name val="Times New Roman"/>
      <family val="1"/>
      <charset val="186"/>
    </font>
    <font>
      <b/>
      <sz val="10"/>
      <color theme="1"/>
      <name val="Times New Roman"/>
      <family val="1"/>
      <charset val="186"/>
    </font>
    <font>
      <b/>
      <sz val="12"/>
      <color theme="1"/>
      <name val="Times New Roman"/>
      <family val="1"/>
      <charset val="186"/>
    </font>
    <font>
      <b/>
      <sz val="12"/>
      <name val="Times New Roman"/>
      <family val="1"/>
      <charset val="186"/>
    </font>
  </fonts>
  <fills count="5">
    <fill>
      <patternFill patternType="none"/>
    </fill>
    <fill>
      <patternFill patternType="gray125"/>
    </fill>
    <fill>
      <patternFill patternType="solid">
        <fgColor theme="2"/>
        <bgColor indexed="64"/>
      </patternFill>
    </fill>
    <fill>
      <patternFill patternType="solid">
        <fgColor theme="5"/>
        <bgColor indexed="64"/>
      </patternFill>
    </fill>
    <fill>
      <patternFill patternType="solid">
        <fgColor theme="0" tint="-0.249977111117893"/>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0" fontId="0" fillId="0" borderId="0" xfId="0" applyAlignment="1">
      <alignment horizontal="right"/>
    </xf>
    <xf numFmtId="165" fontId="0" fillId="0" borderId="0" xfId="0" applyNumberFormat="1"/>
    <xf numFmtId="0" fontId="2" fillId="0" borderId="0" xfId="0" applyFont="1"/>
    <xf numFmtId="0" fontId="2" fillId="0" borderId="0" xfId="0" applyFont="1" applyAlignment="1">
      <alignment horizontal="right"/>
    </xf>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right"/>
    </xf>
    <xf numFmtId="0" fontId="7" fillId="0" borderId="0" xfId="0" applyFont="1"/>
    <xf numFmtId="0" fontId="6" fillId="0" borderId="0" xfId="0" applyFont="1"/>
    <xf numFmtId="0" fontId="4" fillId="0" borderId="0" xfId="0" applyFont="1"/>
    <xf numFmtId="0" fontId="6" fillId="4" borderId="10"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 xfId="0" applyFont="1" applyFill="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2" fontId="4" fillId="2" borderId="5" xfId="0" applyNumberFormat="1" applyFont="1" applyFill="1" applyBorder="1" applyAlignment="1">
      <alignment horizontal="center" vertical="center"/>
    </xf>
    <xf numFmtId="0" fontId="4" fillId="4" borderId="3" xfId="0" applyFont="1" applyFill="1" applyBorder="1" applyAlignment="1">
      <alignment horizontal="center" vertical="center"/>
    </xf>
    <xf numFmtId="0" fontId="7" fillId="0" borderId="0" xfId="0" applyFont="1" applyAlignment="1">
      <alignment vertical="center" wrapText="1"/>
    </xf>
    <xf numFmtId="0" fontId="6" fillId="4" borderId="6"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4" borderId="7" xfId="0" applyFont="1" applyFill="1" applyBorder="1" applyAlignment="1">
      <alignment horizontal="center" vertical="center" wrapText="1"/>
    </xf>
    <xf numFmtId="164" fontId="6" fillId="2" borderId="3" xfId="0" applyNumberFormat="1" applyFont="1" applyFill="1" applyBorder="1" applyAlignment="1">
      <alignment horizontal="right" vertical="center"/>
    </xf>
    <xf numFmtId="0" fontId="2" fillId="0" borderId="0" xfId="0" applyFont="1" applyAlignment="1">
      <alignment horizontal="center" wrapText="1"/>
    </xf>
    <xf numFmtId="2" fontId="6" fillId="2" borderId="8"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left" vertical="center" wrapText="1"/>
    </xf>
    <xf numFmtId="0" fontId="6" fillId="4" borderId="13"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4" xfId="0" applyFont="1" applyFill="1" applyBorder="1" applyAlignment="1">
      <alignment horizontal="center" vertic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B309E-CD55-4543-818B-601C49BB743E}">
  <dimension ref="A1:L15"/>
  <sheetViews>
    <sheetView tabSelected="1" zoomScale="90" zoomScaleNormal="90" workbookViewId="0">
      <selection activeCell="H2" sqref="H2"/>
    </sheetView>
  </sheetViews>
  <sheetFormatPr defaultRowHeight="14.5" x14ac:dyDescent="0.35"/>
  <cols>
    <col min="1" max="1" width="2.54296875" customWidth="1"/>
    <col min="2" max="2" width="16.26953125" customWidth="1"/>
    <col min="3" max="3" width="16.7265625" customWidth="1"/>
    <col min="4" max="4" width="8.54296875" customWidth="1"/>
    <col min="5" max="5" width="28.26953125" customWidth="1"/>
    <col min="6" max="6" width="16.26953125" customWidth="1"/>
    <col min="7" max="7" width="18.26953125" customWidth="1"/>
    <col min="8" max="8" width="20.26953125" customWidth="1"/>
    <col min="9" max="9" width="26.453125" style="1" customWidth="1"/>
    <col min="10" max="10" width="24.453125" style="2" customWidth="1"/>
    <col min="11" max="11" width="22.7265625" customWidth="1"/>
    <col min="12" max="12" width="15.453125" customWidth="1"/>
  </cols>
  <sheetData>
    <row r="1" spans="1:12" ht="18" customHeight="1" x14ac:dyDescent="0.35">
      <c r="A1" s="11" t="s">
        <v>16</v>
      </c>
    </row>
    <row r="2" spans="1:12" s="7" customFormat="1" ht="67.5" customHeight="1" x14ac:dyDescent="0.35">
      <c r="A2" s="33" t="s">
        <v>17</v>
      </c>
      <c r="B2" s="33"/>
      <c r="C2" s="33"/>
      <c r="D2" s="33"/>
      <c r="E2" s="33"/>
      <c r="F2" s="33"/>
      <c r="G2" s="33"/>
      <c r="H2" s="22"/>
      <c r="I2" s="22"/>
      <c r="J2" s="9"/>
    </row>
    <row r="3" spans="1:12" s="7" customFormat="1" ht="15.5" x14ac:dyDescent="0.35">
      <c r="A3" s="10"/>
      <c r="I3" s="8"/>
      <c r="J3" s="9"/>
    </row>
    <row r="4" spans="1:12" s="7" customFormat="1" ht="15.5" x14ac:dyDescent="0.35">
      <c r="A4" s="10" t="s">
        <v>5</v>
      </c>
      <c r="B4" s="10"/>
      <c r="I4" s="8"/>
      <c r="J4" s="9"/>
    </row>
    <row r="5" spans="1:12" ht="22.5" customHeight="1" thickBot="1" x14ac:dyDescent="0.4">
      <c r="A5" s="7"/>
    </row>
    <row r="6" spans="1:12" ht="39.65" customHeight="1" x14ac:dyDescent="0.35">
      <c r="B6" s="39" t="s">
        <v>1</v>
      </c>
      <c r="C6" s="41" t="s">
        <v>9</v>
      </c>
      <c r="D6" s="37" t="s">
        <v>2</v>
      </c>
      <c r="E6" s="23" t="s">
        <v>15</v>
      </c>
      <c r="F6" s="36" t="s">
        <v>3</v>
      </c>
      <c r="G6" s="37"/>
      <c r="H6" s="38"/>
      <c r="I6" s="16" t="s">
        <v>4</v>
      </c>
      <c r="J6" s="34" t="s">
        <v>14</v>
      </c>
    </row>
    <row r="7" spans="1:12" ht="51.65" customHeight="1" thickBot="1" x14ac:dyDescent="0.4">
      <c r="B7" s="40"/>
      <c r="C7" s="42"/>
      <c r="D7" s="43"/>
      <c r="E7" s="27" t="s">
        <v>7</v>
      </c>
      <c r="F7" s="13" t="s">
        <v>0</v>
      </c>
      <c r="G7" s="14" t="s">
        <v>6</v>
      </c>
      <c r="H7" s="15" t="s">
        <v>10</v>
      </c>
      <c r="I7" s="21" t="s">
        <v>11</v>
      </c>
      <c r="J7" s="35"/>
    </row>
    <row r="8" spans="1:12" ht="20.5" customHeight="1" x14ac:dyDescent="0.35">
      <c r="B8" s="24" t="s">
        <v>18</v>
      </c>
      <c r="C8" s="25" t="s">
        <v>19</v>
      </c>
      <c r="D8" s="25">
        <v>44</v>
      </c>
      <c r="E8" s="26">
        <v>100</v>
      </c>
      <c r="F8" s="17" t="s">
        <v>20</v>
      </c>
      <c r="G8" s="18">
        <v>150</v>
      </c>
      <c r="H8" s="19">
        <v>310</v>
      </c>
      <c r="I8" s="31">
        <f>IF(AND(ISNUMBER(G8),ISNUMBER(H8)),H8/G8,"")</f>
        <v>2.0666666666666669</v>
      </c>
      <c r="J8" s="20">
        <f>D8*H8</f>
        <v>13640</v>
      </c>
    </row>
    <row r="9" spans="1:12" ht="39" customHeight="1" thickBot="1" x14ac:dyDescent="0.4">
      <c r="B9" t="s">
        <v>8</v>
      </c>
      <c r="C9" s="12"/>
      <c r="D9" s="12"/>
      <c r="E9" s="12"/>
      <c r="F9" s="12"/>
      <c r="G9" s="12"/>
      <c r="H9" s="12"/>
      <c r="I9" s="28" t="s">
        <v>12</v>
      </c>
      <c r="J9" s="30">
        <f>SUM(J8)</f>
        <v>13640</v>
      </c>
      <c r="K9" s="4"/>
      <c r="L9" s="4"/>
    </row>
    <row r="11" spans="1:12" s="4" customFormat="1" ht="89.5" customHeight="1" x14ac:dyDescent="0.35">
      <c r="A11" s="32" t="s">
        <v>13</v>
      </c>
      <c r="B11" s="32"/>
      <c r="C11" s="32"/>
      <c r="D11" s="32"/>
      <c r="E11" s="32"/>
      <c r="F11" s="32"/>
      <c r="G11" s="32"/>
      <c r="H11" s="32"/>
      <c r="I11" s="29"/>
      <c r="J11" s="5"/>
    </row>
    <row r="12" spans="1:12" ht="29.5" customHeight="1" x14ac:dyDescent="0.35">
      <c r="A12" s="32"/>
      <c r="B12" s="32"/>
      <c r="C12" s="32"/>
      <c r="D12" s="32"/>
      <c r="E12" s="32"/>
      <c r="F12" s="32"/>
      <c r="G12" s="32"/>
      <c r="H12" s="32"/>
    </row>
    <row r="13" spans="1:12" s="4" customFormat="1" ht="42.65" customHeight="1" x14ac:dyDescent="0.35">
      <c r="A13" s="32"/>
      <c r="B13" s="32"/>
      <c r="C13" s="32"/>
      <c r="D13" s="32"/>
      <c r="E13" s="32"/>
      <c r="F13" s="32"/>
      <c r="G13" s="32"/>
      <c r="H13" s="32"/>
      <c r="I13" s="6"/>
      <c r="J13" s="5"/>
    </row>
    <row r="14" spans="1:12" x14ac:dyDescent="0.35">
      <c r="F14" s="3"/>
    </row>
    <row r="15" spans="1:12" x14ac:dyDescent="0.35">
      <c r="F15" s="3"/>
    </row>
  </sheetData>
  <mergeCells count="9">
    <mergeCell ref="A11:H11"/>
    <mergeCell ref="A12:H12"/>
    <mergeCell ref="A13:H13"/>
    <mergeCell ref="A2:G2"/>
    <mergeCell ref="J6:J7"/>
    <mergeCell ref="F6:H6"/>
    <mergeCell ref="B6:B7"/>
    <mergeCell ref="C6:C7"/>
    <mergeCell ref="D6:D7"/>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Jürgen Lasn</dc:creator>
  <cp:lastModifiedBy>Sergei</cp:lastModifiedBy>
  <cp:lastPrinted>2023-04-03T11:25:22Z</cp:lastPrinted>
  <dcterms:created xsi:type="dcterms:W3CDTF">2023-04-03T07:56:14Z</dcterms:created>
  <dcterms:modified xsi:type="dcterms:W3CDTF">2025-09-18T05:48:48Z</dcterms:modified>
</cp:coreProperties>
</file>